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5840" windowHeight="772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9" i="1"/>
  <c r="M11"/>
  <c r="N10" s="1"/>
  <c r="M10"/>
  <c r="M9"/>
  <c r="M8"/>
  <c r="M7"/>
  <c r="L12"/>
  <c r="K12"/>
  <c r="J12"/>
  <c r="I12"/>
  <c r="H12"/>
  <c r="G12"/>
  <c r="E12"/>
  <c r="F12"/>
  <c r="D7"/>
  <c r="D12" s="1"/>
  <c r="N7" l="1"/>
  <c r="M12"/>
  <c r="H13"/>
  <c r="E13"/>
</calcChain>
</file>

<file path=xl/sharedStrings.xml><?xml version="1.0" encoding="utf-8"?>
<sst xmlns="http://schemas.openxmlformats.org/spreadsheetml/2006/main" count="34" uniqueCount="34">
  <si>
    <t>Cel główny</t>
  </si>
  <si>
    <t>Cel szczegółowy</t>
  </si>
  <si>
    <t>Przedsięwzięcie</t>
  </si>
  <si>
    <r>
      <t xml:space="preserve">1.1. </t>
    </r>
    <r>
      <rPr>
        <sz val="10"/>
        <rFont val="Times New Roman"/>
        <family val="1"/>
        <charset val="238"/>
      </rPr>
      <t xml:space="preserve">Rozwój bazy i infrastruktury turystycznej, ze szczególnym uwzględnieniem infrastruktury związanej z turystyką wodną po Odrze </t>
    </r>
  </si>
  <si>
    <t>I. Turystyka na „Szlaku Odry”</t>
  </si>
  <si>
    <r>
      <t xml:space="preserve">1.2. </t>
    </r>
    <r>
      <rPr>
        <sz val="10"/>
        <rFont val="Times New Roman"/>
        <family val="1"/>
        <charset val="238"/>
      </rPr>
      <t xml:space="preserve">Utworzenie oferty usług i produktów lokalnych opartych o lokalne zasoby </t>
    </r>
    <r>
      <rPr>
        <sz val="10"/>
        <color rgb="FF000000"/>
        <rFont val="Times New Roman"/>
        <family val="1"/>
        <charset val="238"/>
      </rPr>
      <t xml:space="preserve">  </t>
    </r>
  </si>
  <si>
    <t>II. Marka „Krainy Łęgów Odrzańskich”</t>
  </si>
  <si>
    <r>
      <t xml:space="preserve">1.3. Tworzenie nowych źródeł </t>
    </r>
    <r>
      <rPr>
        <sz val="10"/>
        <rFont val="Times New Roman"/>
        <family val="1"/>
        <charset val="238"/>
      </rPr>
      <t>dochodów i miejsca pracy na terenach wiejskich</t>
    </r>
  </si>
  <si>
    <t>III. Przedsiębiorczy mieszkańcy „Krainy Łęgów Odrzańskich”</t>
  </si>
  <si>
    <r>
      <t xml:space="preserve">2. </t>
    </r>
    <r>
      <rPr>
        <sz val="10"/>
        <rFont val="Times New Roman"/>
        <family val="1"/>
        <charset val="238"/>
      </rPr>
      <t xml:space="preserve">Budowa zintegrowanego, wykształconego i aktywnego społeczeństwa obywatelskiego oraz wzrost poczucia tożsamości mieszkańców. </t>
    </r>
  </si>
  <si>
    <r>
      <t xml:space="preserve">2.1. </t>
    </r>
    <r>
      <rPr>
        <sz val="10"/>
        <rFont val="Times New Roman"/>
        <family val="1"/>
        <charset val="238"/>
      </rPr>
      <t>Wsparcie różnych form aktywności społecznej i inicjatyw oddolnych na obszarach wiejskich</t>
    </r>
    <r>
      <rPr>
        <sz val="10"/>
        <color rgb="FF000000"/>
        <rFont val="Times New Roman"/>
        <family val="1"/>
        <charset val="238"/>
      </rPr>
      <t>, realizowanych dla przedstawicieli grup defaworyzowanych oraz organizacji pozarządowych</t>
    </r>
  </si>
  <si>
    <r>
      <t xml:space="preserve">IV. </t>
    </r>
    <r>
      <rPr>
        <sz val="10"/>
        <rFont val="Times New Roman"/>
        <family val="1"/>
        <charset val="238"/>
      </rPr>
      <t>Aktywne, wykształcone i zintegrowane społeczeństwo obywatelskie”</t>
    </r>
  </si>
  <si>
    <r>
      <t xml:space="preserve">2.2. </t>
    </r>
    <r>
      <rPr>
        <sz val="10"/>
        <rFont val="Times New Roman"/>
        <family val="1"/>
        <charset val="238"/>
      </rPr>
      <t xml:space="preserve">Animowanie i podtrzymywanie wielokulturowego życia obszaru oraz dbanie o jego zasoby przyrodnicze i spuściznę historyczną </t>
    </r>
  </si>
  <si>
    <t>V. „Poznajemy przyrodę i dziedzictwo „Krainy Łęgów Odrzańskich”</t>
  </si>
  <si>
    <t>1. Zachowanie dziedzictwa przyrodniczo-kulturowego obszaru w oparciu o przedsiębiorczość mieszkańców i rozwój turystyki w regionie</t>
  </si>
  <si>
    <t xml:space="preserve">Podejmowanie działalności gospodarczej </t>
  </si>
  <si>
    <t xml:space="preserve">Rozwijanie działalności gospodarczej </t>
  </si>
  <si>
    <t>Zachowanie dziedzictwa kulturowego</t>
  </si>
  <si>
    <t>Suma dla przedsięwzięć:</t>
  </si>
  <si>
    <t>1 Projekt grantowy</t>
  </si>
  <si>
    <t>2 Projekt grantowy</t>
  </si>
  <si>
    <t xml:space="preserve">3 Projekt grantowy </t>
  </si>
  <si>
    <t>Dziedzictwo w Łęgach Odrzańskich</t>
  </si>
  <si>
    <t>Aktywni obywatele KŁO</t>
  </si>
  <si>
    <t>Marka lokalna KŁO</t>
  </si>
  <si>
    <t>Rozwój przedsiębiorczości na obszarze wiejskim obiętym strategią rozowoju lokalnego kierowanego przez społeczność</t>
  </si>
  <si>
    <t xml:space="preserve">Wzmocnienie kapitału społecznego, w tym podnoszenie wiedzy społeczności lokalnej w zakresie ochrony środowiska i zmian klimatycznych, także w wykorzystaniu rozwiązań innowacyjnych. </t>
  </si>
  <si>
    <t>Tworzenie lub rozwój inkubatorów przetwóerstwa lokalnego produktów rolnych, będących przedsiębiorstwami spożywczymi</t>
  </si>
  <si>
    <t>Wspieranie współpracy pomiędzy podmiotami prowadzącymi działalność gospodarczą na obszarze wiejskim objętym LSR</t>
  </si>
  <si>
    <t>Budowa lub  przebudowa ogólnodostępnej i niekomercyjnej  infrastruktury turystycznej, lub rekreacyjnej</t>
  </si>
  <si>
    <t xml:space="preserve">Promocja obszaru LSR </t>
  </si>
  <si>
    <t>Rozwój rynków zbytu produktów  i usług lokalnych (bez targowisk)</t>
  </si>
  <si>
    <t>Suma dla celów:</t>
  </si>
  <si>
    <t xml:space="preserve">Obszary, w których są projekty grantowe 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</si>
</sst>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Czcionka tekstu podstawowego"/>
      <charset val="238"/>
    </font>
    <font>
      <b/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8" xfId="0" applyBorder="1"/>
    <xf numFmtId="164" fontId="0" fillId="0" borderId="8" xfId="0" applyNumberForma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4" fillId="0" borderId="8" xfId="0" applyNumberFormat="1" applyFont="1" applyBorder="1"/>
    <xf numFmtId="164" fontId="5" fillId="0" borderId="8" xfId="0" applyNumberFormat="1" applyFont="1" applyFill="1" applyBorder="1" applyAlignment="1">
      <alignment wrapText="1"/>
    </xf>
    <xf numFmtId="164" fontId="0" fillId="0" borderId="8" xfId="0" applyNumberFormat="1" applyFill="1" applyBorder="1" applyAlignment="1">
      <alignment wrapText="1"/>
    </xf>
    <xf numFmtId="0" fontId="2" fillId="0" borderId="1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0" fillId="0" borderId="19" xfId="0" applyBorder="1"/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164" fontId="0" fillId="0" borderId="28" xfId="0" applyNumberFormat="1" applyBorder="1" applyAlignment="1">
      <alignment wrapText="1"/>
    </xf>
    <xf numFmtId="164" fontId="0" fillId="2" borderId="28" xfId="0" applyNumberFormat="1" applyFill="1" applyBorder="1" applyAlignment="1">
      <alignment wrapText="1"/>
    </xf>
    <xf numFmtId="0" fontId="0" fillId="0" borderId="24" xfId="0" applyBorder="1"/>
    <xf numFmtId="0" fontId="0" fillId="0" borderId="31" xfId="0" applyBorder="1"/>
    <xf numFmtId="0" fontId="0" fillId="0" borderId="33" xfId="0" applyBorder="1"/>
    <xf numFmtId="0" fontId="4" fillId="0" borderId="28" xfId="0" applyFont="1" applyBorder="1"/>
    <xf numFmtId="0" fontId="4" fillId="0" borderId="22" xfId="0" applyFont="1" applyBorder="1"/>
    <xf numFmtId="0" fontId="4" fillId="0" borderId="19" xfId="0" applyFont="1" applyBorder="1"/>
    <xf numFmtId="164" fontId="4" fillId="0" borderId="38" xfId="0" applyNumberFormat="1" applyFont="1" applyBorder="1"/>
    <xf numFmtId="164" fontId="0" fillId="0" borderId="25" xfId="0" applyNumberForma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2" borderId="13" xfId="0" applyNumberFormat="1" applyFill="1" applyBorder="1" applyAlignment="1">
      <alignment wrapText="1"/>
    </xf>
    <xf numFmtId="164" fontId="0" fillId="0" borderId="31" xfId="0" applyNumberFormat="1" applyBorder="1"/>
    <xf numFmtId="164" fontId="1" fillId="0" borderId="32" xfId="0" applyNumberFormat="1" applyFont="1" applyBorder="1"/>
    <xf numFmtId="164" fontId="0" fillId="0" borderId="32" xfId="0" applyNumberFormat="1" applyBorder="1"/>
    <xf numFmtId="164" fontId="0" fillId="0" borderId="33" xfId="0" applyNumberFormat="1" applyBorder="1"/>
    <xf numFmtId="164" fontId="4" fillId="0" borderId="31" xfId="0" applyNumberFormat="1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0" fillId="0" borderId="18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4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164" fontId="0" fillId="0" borderId="19" xfId="0" applyNumberFormat="1" applyBorder="1" applyAlignment="1">
      <alignment horizontal="right" wrapText="1"/>
    </xf>
    <xf numFmtId="164" fontId="0" fillId="0" borderId="21" xfId="0" applyNumberFormat="1" applyBorder="1" applyAlignment="1">
      <alignment horizontal="right" wrapText="1"/>
    </xf>
    <xf numFmtId="164" fontId="0" fillId="0" borderId="28" xfId="0" applyNumberFormat="1" applyBorder="1" applyAlignment="1">
      <alignment horizontal="right" wrapText="1"/>
    </xf>
    <xf numFmtId="164" fontId="0" fillId="0" borderId="34" xfId="0" applyNumberFormat="1" applyBorder="1" applyAlignment="1">
      <alignment horizontal="right" wrapText="1"/>
    </xf>
    <xf numFmtId="164" fontId="0" fillId="0" borderId="22" xfId="0" applyNumberFormat="1" applyBorder="1" applyAlignment="1">
      <alignment horizontal="right" wrapText="1"/>
    </xf>
    <xf numFmtId="164" fontId="0" fillId="0" borderId="24" xfId="0" applyNumberFormat="1" applyBorder="1" applyAlignment="1">
      <alignment horizontal="right" wrapText="1"/>
    </xf>
    <xf numFmtId="164" fontId="10" fillId="0" borderId="32" xfId="0" applyNumberFormat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="90" zoomScaleNormal="90" workbookViewId="0">
      <selection activeCell="B13" sqref="B13"/>
    </sheetView>
  </sheetViews>
  <sheetFormatPr defaultRowHeight="14.25"/>
  <cols>
    <col min="1" max="1" width="24.75" customWidth="1"/>
    <col min="2" max="2" width="20.875" customWidth="1"/>
    <col min="3" max="3" width="20.5" customWidth="1"/>
    <col min="4" max="4" width="13.375" customWidth="1"/>
    <col min="5" max="5" width="13.375" bestFit="1" customWidth="1"/>
    <col min="6" max="6" width="11.75" bestFit="1" customWidth="1"/>
    <col min="7" max="7" width="14.375" bestFit="1" customWidth="1"/>
    <col min="8" max="8" width="13.375" bestFit="1" customWidth="1"/>
    <col min="9" max="10" width="11.75" bestFit="1" customWidth="1"/>
    <col min="11" max="11" width="13.5" bestFit="1" customWidth="1"/>
    <col min="12" max="12" width="13.375" bestFit="1" customWidth="1"/>
    <col min="13" max="13" width="14.25" customWidth="1"/>
    <col min="14" max="14" width="16.375" customWidth="1"/>
  </cols>
  <sheetData>
    <row r="2" spans="1:14" ht="10.5" customHeight="1" thickBot="1"/>
    <row r="3" spans="1:14" hidden="1"/>
    <row r="4" spans="1:14" ht="38.25" customHeight="1">
      <c r="D4" s="69" t="s">
        <v>26</v>
      </c>
      <c r="E4" s="68" t="s">
        <v>25</v>
      </c>
      <c r="F4" s="68"/>
      <c r="G4" s="68"/>
      <c r="H4" s="78" t="s">
        <v>28</v>
      </c>
      <c r="I4" s="78" t="s">
        <v>31</v>
      </c>
      <c r="J4" s="80" t="s">
        <v>17</v>
      </c>
      <c r="K4" s="80" t="s">
        <v>29</v>
      </c>
      <c r="L4" s="80" t="s">
        <v>30</v>
      </c>
      <c r="M4" s="71" t="s">
        <v>18</v>
      </c>
      <c r="N4" s="76" t="s">
        <v>32</v>
      </c>
    </row>
    <row r="5" spans="1:14" ht="141.75" customHeight="1" thickBot="1">
      <c r="D5" s="70"/>
      <c r="E5" s="25" t="s">
        <v>15</v>
      </c>
      <c r="F5" s="25" t="s">
        <v>27</v>
      </c>
      <c r="G5" s="25" t="s">
        <v>16</v>
      </c>
      <c r="H5" s="79"/>
      <c r="I5" s="79"/>
      <c r="J5" s="81"/>
      <c r="K5" s="81"/>
      <c r="L5" s="81"/>
      <c r="M5" s="72"/>
      <c r="N5" s="77"/>
    </row>
    <row r="6" spans="1:14" ht="15" thickBot="1">
      <c r="A6" s="19" t="s">
        <v>0</v>
      </c>
      <c r="B6" s="20" t="s">
        <v>1</v>
      </c>
      <c r="C6" s="24" t="s">
        <v>2</v>
      </c>
      <c r="D6" s="26"/>
      <c r="E6" s="27"/>
      <c r="F6" s="27"/>
      <c r="G6" s="27"/>
      <c r="H6" s="28"/>
      <c r="I6" s="28"/>
      <c r="J6" s="28"/>
      <c r="K6" s="28"/>
      <c r="L6" s="28"/>
      <c r="M6" s="28"/>
      <c r="N6" s="29"/>
    </row>
    <row r="7" spans="1:14" ht="77.25" thickBot="1">
      <c r="A7" s="21" t="s">
        <v>14</v>
      </c>
      <c r="B7" s="2" t="s">
        <v>3</v>
      </c>
      <c r="C7" s="8" t="s">
        <v>4</v>
      </c>
      <c r="D7" s="30">
        <f>SUM(G10)</f>
        <v>0</v>
      </c>
      <c r="E7" s="15">
        <v>1000000</v>
      </c>
      <c r="F7" s="15">
        <v>0</v>
      </c>
      <c r="G7" s="15">
        <v>3500000</v>
      </c>
      <c r="H7" s="14">
        <v>100000</v>
      </c>
      <c r="I7" s="14">
        <v>99559.96</v>
      </c>
      <c r="J7" s="14"/>
      <c r="K7" s="14">
        <v>4400440.04</v>
      </c>
      <c r="L7" s="14">
        <v>150000</v>
      </c>
      <c r="M7" s="16">
        <f t="shared" ref="M7:M12" si="0">SUM(D7:L7)</f>
        <v>9250000</v>
      </c>
      <c r="N7" s="73">
        <f>SUM(M7:M9)</f>
        <v>12300000</v>
      </c>
    </row>
    <row r="8" spans="1:14" ht="39" thickBot="1">
      <c r="A8" s="22"/>
      <c r="B8" s="3" t="s">
        <v>5</v>
      </c>
      <c r="C8" s="9" t="s">
        <v>6</v>
      </c>
      <c r="D8" s="31">
        <v>200000</v>
      </c>
      <c r="E8" s="15">
        <v>540000</v>
      </c>
      <c r="F8" s="15">
        <v>500000</v>
      </c>
      <c r="G8" s="15">
        <v>300000</v>
      </c>
      <c r="H8" s="17">
        <v>100000</v>
      </c>
      <c r="I8" s="14">
        <v>100000</v>
      </c>
      <c r="J8" s="18"/>
      <c r="K8" s="14"/>
      <c r="L8" s="14">
        <v>150000</v>
      </c>
      <c r="M8" s="16">
        <f t="shared" si="0"/>
        <v>1890000</v>
      </c>
      <c r="N8" s="74"/>
    </row>
    <row r="9" spans="1:14" ht="39" thickBot="1">
      <c r="A9" s="23"/>
      <c r="B9" s="1" t="s">
        <v>7</v>
      </c>
      <c r="C9" s="10" t="s">
        <v>8</v>
      </c>
      <c r="D9" s="30">
        <v>0</v>
      </c>
      <c r="E9" s="15">
        <v>560000</v>
      </c>
      <c r="F9" s="15">
        <v>0</v>
      </c>
      <c r="G9" s="15">
        <v>600000</v>
      </c>
      <c r="H9" s="14"/>
      <c r="I9" s="14"/>
      <c r="J9" s="14"/>
      <c r="K9" s="14"/>
      <c r="L9" s="14"/>
      <c r="M9" s="16">
        <f t="shared" si="0"/>
        <v>1160000</v>
      </c>
      <c r="N9" s="75"/>
    </row>
    <row r="10" spans="1:14" ht="102.75" thickBot="1">
      <c r="A10" s="4" t="s">
        <v>9</v>
      </c>
      <c r="B10" s="5" t="s">
        <v>10</v>
      </c>
      <c r="C10" s="11" t="s">
        <v>11</v>
      </c>
      <c r="D10" s="31">
        <v>550000</v>
      </c>
      <c r="E10" s="15">
        <v>0</v>
      </c>
      <c r="F10" s="15">
        <v>0</v>
      </c>
      <c r="G10" s="15">
        <v>0</v>
      </c>
      <c r="H10" s="14"/>
      <c r="I10" s="14"/>
      <c r="J10" s="13"/>
      <c r="K10" s="14"/>
      <c r="L10" s="14"/>
      <c r="M10" s="16">
        <f t="shared" si="0"/>
        <v>550000</v>
      </c>
      <c r="N10" s="73">
        <f>SUM(M10:M11)</f>
        <v>1700000</v>
      </c>
    </row>
    <row r="11" spans="1:14" ht="84.75" customHeight="1" thickBot="1">
      <c r="A11" s="6"/>
      <c r="B11" s="7" t="s">
        <v>12</v>
      </c>
      <c r="C11" s="12" t="s">
        <v>13</v>
      </c>
      <c r="D11" s="39">
        <v>400000</v>
      </c>
      <c r="E11" s="40">
        <v>0</v>
      </c>
      <c r="F11" s="40">
        <v>0</v>
      </c>
      <c r="G11" s="40">
        <v>0</v>
      </c>
      <c r="H11" s="41"/>
      <c r="I11" s="41"/>
      <c r="J11" s="42">
        <v>750000</v>
      </c>
      <c r="K11" s="41"/>
      <c r="L11" s="41"/>
      <c r="M11" s="16">
        <f t="shared" si="0"/>
        <v>1150000</v>
      </c>
      <c r="N11" s="75"/>
    </row>
    <row r="12" spans="1:14" ht="15.75" thickBot="1">
      <c r="D12" s="43">
        <f t="shared" ref="D12:L12" si="1">SUM(D7:D11)</f>
        <v>1150000</v>
      </c>
      <c r="E12" s="44">
        <f t="shared" si="1"/>
        <v>2100000</v>
      </c>
      <c r="F12" s="44">
        <f t="shared" si="1"/>
        <v>500000</v>
      </c>
      <c r="G12" s="44">
        <f t="shared" si="1"/>
        <v>4400000</v>
      </c>
      <c r="H12" s="45">
        <f t="shared" si="1"/>
        <v>200000</v>
      </c>
      <c r="I12" s="45">
        <f t="shared" si="1"/>
        <v>199559.96000000002</v>
      </c>
      <c r="J12" s="45">
        <f t="shared" si="1"/>
        <v>750000</v>
      </c>
      <c r="K12" s="45">
        <f t="shared" si="1"/>
        <v>4400440.04</v>
      </c>
      <c r="L12" s="46">
        <f t="shared" si="1"/>
        <v>300000</v>
      </c>
      <c r="M12" s="38">
        <f t="shared" si="0"/>
        <v>14000000</v>
      </c>
      <c r="N12" s="32"/>
    </row>
    <row r="13" spans="1:14" ht="16.5" thickBot="1">
      <c r="D13" s="33"/>
      <c r="E13" s="64">
        <f>E12+F12+G12</f>
        <v>7000000</v>
      </c>
      <c r="F13" s="65"/>
      <c r="G13" s="65"/>
      <c r="H13" s="66">
        <f>D12+SUM(H12:L12)</f>
        <v>7000000</v>
      </c>
      <c r="I13" s="67"/>
      <c r="J13" s="67"/>
      <c r="K13" s="67"/>
      <c r="L13" s="67"/>
      <c r="M13" s="34"/>
    </row>
    <row r="14" spans="1:14" ht="15" thickBot="1"/>
    <row r="15" spans="1:14" ht="18" customHeight="1" thickBot="1">
      <c r="C15" s="51" t="s">
        <v>33</v>
      </c>
      <c r="D15" s="52"/>
      <c r="E15" s="52"/>
      <c r="F15" s="52"/>
      <c r="G15" s="53"/>
    </row>
    <row r="16" spans="1:14" ht="15">
      <c r="C16" s="37" t="s">
        <v>19</v>
      </c>
      <c r="D16" s="54" t="s">
        <v>24</v>
      </c>
      <c r="E16" s="55"/>
      <c r="F16" s="58">
        <v>200000</v>
      </c>
      <c r="G16" s="59"/>
    </row>
    <row r="17" spans="3:7" ht="20.25" customHeight="1">
      <c r="C17" s="35" t="s">
        <v>20</v>
      </c>
      <c r="D17" s="49" t="s">
        <v>23</v>
      </c>
      <c r="E17" s="50"/>
      <c r="F17" s="60">
        <v>250000</v>
      </c>
      <c r="G17" s="61"/>
    </row>
    <row r="18" spans="3:7" ht="30.75" customHeight="1" thickBot="1">
      <c r="C18" s="36" t="s">
        <v>21</v>
      </c>
      <c r="D18" s="56" t="s">
        <v>22</v>
      </c>
      <c r="E18" s="57"/>
      <c r="F18" s="62">
        <v>250000</v>
      </c>
      <c r="G18" s="63"/>
    </row>
    <row r="19" spans="3:7" ht="15.75" thickBot="1">
      <c r="F19" s="47">
        <f>SUM(F16:F18)</f>
        <v>700000</v>
      </c>
      <c r="G19" s="48"/>
    </row>
  </sheetData>
  <mergeCells count="21">
    <mergeCell ref="N7:N9"/>
    <mergeCell ref="N10:N11"/>
    <mergeCell ref="N4:N5"/>
    <mergeCell ref="H4:H5"/>
    <mergeCell ref="I4:I5"/>
    <mergeCell ref="J4:J5"/>
    <mergeCell ref="K4:K5"/>
    <mergeCell ref="L4:L5"/>
    <mergeCell ref="E13:G13"/>
    <mergeCell ref="H13:L13"/>
    <mergeCell ref="E4:G4"/>
    <mergeCell ref="D4:D5"/>
    <mergeCell ref="M4:M5"/>
    <mergeCell ref="F19:G19"/>
    <mergeCell ref="D17:E17"/>
    <mergeCell ref="C15:G15"/>
    <mergeCell ref="D16:E16"/>
    <mergeCell ref="D18:E18"/>
    <mergeCell ref="F16:G16"/>
    <mergeCell ref="F17:G17"/>
    <mergeCell ref="F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XT3</dc:creator>
  <cp:lastModifiedBy>EWolak</cp:lastModifiedBy>
  <dcterms:created xsi:type="dcterms:W3CDTF">2015-12-10T13:38:45Z</dcterms:created>
  <dcterms:modified xsi:type="dcterms:W3CDTF">2015-12-16T17:34:46Z</dcterms:modified>
</cp:coreProperties>
</file>